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ALSOFT\NAT_RES NEW\New folder (6)\"/>
    </mc:Choice>
  </mc:AlternateContent>
  <bookViews>
    <workbookView xWindow="0" yWindow="0" windowWidth="28380" windowHeight="11085"/>
  </bookViews>
  <sheets>
    <sheet name="PORTFOLIO" sheetId="1" r:id="rId1"/>
    <sheet name="HM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N4" i="1"/>
  <c r="N21" i="1" s="1"/>
  <c r="B16" i="2"/>
  <c r="B15" i="2"/>
  <c r="B29" i="2"/>
  <c r="B17" i="2" l="1"/>
  <c r="B19" i="2" s="1"/>
  <c r="B20" i="2" s="1"/>
  <c r="B31" i="2" l="1"/>
  <c r="B32" i="2" s="1"/>
  <c r="H20" i="1"/>
</calcChain>
</file>

<file path=xl/sharedStrings.xml><?xml version="1.0" encoding="utf-8"?>
<sst xmlns="http://schemas.openxmlformats.org/spreadsheetml/2006/main" count="59" uniqueCount="54">
  <si>
    <t>IF we achieve what I think = £1,765,000</t>
  </si>
  <si>
    <t>ADDRESS</t>
  </si>
  <si>
    <t>POSTCODE</t>
  </si>
  <si>
    <t>TYPE</t>
  </si>
  <si>
    <t># BEDs</t>
  </si>
  <si>
    <t># RECEP</t>
  </si>
  <si>
    <t># BATH</t>
  </si>
  <si>
    <t>VENDOR ESTIMATED VALUE</t>
  </si>
  <si>
    <t>Area sqft exluding  hallways</t>
  </si>
  <si>
    <t>Plans Photos Attached</t>
  </si>
  <si>
    <t>RENT (PCM)</t>
  </si>
  <si>
    <t>ESTIMATED VALUE</t>
  </si>
  <si>
    <t>CONDITION</t>
  </si>
  <si>
    <t>DO YOU HAVE ANY PHOTOS?</t>
  </si>
  <si>
    <t>DO YOU HAVE A VIDEO?</t>
  </si>
  <si>
    <t>DO YOU HAVE A FLOOR PLAN?</t>
  </si>
  <si>
    <t>WHAT IS THE MORTGAGE REDEMPTION FIGURE?</t>
  </si>
  <si>
    <t>BEDROOM</t>
  </si>
  <si>
    <t>BEDROOM ONE</t>
  </si>
  <si>
    <t>BEDROOM TWO</t>
  </si>
  <si>
    <t>BEDROOM THREE</t>
  </si>
  <si>
    <t>BEDROOM FOUR</t>
  </si>
  <si>
    <t>BEDROOM FIVE</t>
  </si>
  <si>
    <t xml:space="preserve">Electricty per month </t>
  </si>
  <si>
    <t>Water per month</t>
  </si>
  <si>
    <t>Broadband per month</t>
  </si>
  <si>
    <t>Council Tax per month</t>
  </si>
  <si>
    <t>Insurance per month</t>
  </si>
  <si>
    <t>Cleaner</t>
  </si>
  <si>
    <t>Net Income (rental - management - running costs)</t>
  </si>
  <si>
    <t>Net Yield (income vs market value purchase)</t>
  </si>
  <si>
    <t xml:space="preserve">Gross Monthly Rental Income </t>
  </si>
  <si>
    <t>Gross Rental Yield (income vs market value purchase)</t>
  </si>
  <si>
    <t>Monthly Rental Per Property (minus management fees)</t>
  </si>
  <si>
    <t xml:space="preserve">Gross Yearly Rental Income </t>
  </si>
  <si>
    <t>VENDOR NAME</t>
  </si>
  <si>
    <t>DO YOU HAVE ROOM SIZES AND TOTAL AREA?</t>
  </si>
  <si>
    <r>
      <t xml:space="preserve">DO YOU HAVE ANY PHOTOS? </t>
    </r>
    <r>
      <rPr>
        <b/>
        <i/>
        <sz val="9"/>
        <color theme="0"/>
        <rFont val="Arial"/>
        <family val="2"/>
      </rPr>
      <t>PLEASE ATTACH</t>
    </r>
  </si>
  <si>
    <r>
      <t xml:space="preserve">DO YOU HAVE A VIDEO? </t>
    </r>
    <r>
      <rPr>
        <b/>
        <i/>
        <sz val="9"/>
        <color theme="0"/>
        <rFont val="Arial"/>
        <family val="2"/>
      </rPr>
      <t>PLEASE ATTACH</t>
    </r>
  </si>
  <si>
    <r>
      <t xml:space="preserve">DO YOU HAVE A FLOOR PLAN? </t>
    </r>
    <r>
      <rPr>
        <b/>
        <i/>
        <sz val="9"/>
        <color theme="0"/>
        <rFont val="Arial"/>
        <family val="2"/>
      </rPr>
      <t>PLEASE ATTACH</t>
    </r>
  </si>
  <si>
    <r>
      <t xml:space="preserve">DO YOU HAVE HMO LICENCE / BUILDING REGS? </t>
    </r>
    <r>
      <rPr>
        <b/>
        <i/>
        <sz val="9"/>
        <color theme="0"/>
        <rFont val="Arial"/>
        <family val="2"/>
      </rPr>
      <t>PLEASE ATTACH</t>
    </r>
  </si>
  <si>
    <t>BEDROOM SIX</t>
  </si>
  <si>
    <t>BEDROOM SEVEN</t>
  </si>
  <si>
    <t>BEDROOM EIGHT</t>
  </si>
  <si>
    <t>BEDROOM NINE</t>
  </si>
  <si>
    <t>BEDROOM TEN</t>
  </si>
  <si>
    <t>Single Let or HMO or Block or Other</t>
  </si>
  <si>
    <t>Any other running cost</t>
  </si>
  <si>
    <t>TOTAL RUNNING COSTS</t>
  </si>
  <si>
    <t>Is this in an article 4 area?</t>
  </si>
  <si>
    <t>Monthly Management Agent Fees (INC VAT) - 10% unless stated</t>
  </si>
  <si>
    <t>TOTALS</t>
  </si>
  <si>
    <t>Rental Yield</t>
  </si>
  <si>
    <t>Average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</si>
</sst>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0"/>
      <color rgb="FF000000"/>
      <name val="Open Sans"/>
      <family val="2"/>
    </font>
    <font>
      <b/>
      <i/>
      <sz val="9"/>
      <color theme="0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2F9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C000"/>
        <bgColor rgb="FFE5DFEC"/>
      </patternFill>
    </fill>
    <fill>
      <patternFill patternType="solid">
        <fgColor rgb="FF92D050"/>
        <bgColor rgb="FFE5DFEC"/>
      </patternFill>
    </fill>
    <fill>
      <patternFill patternType="solid">
        <fgColor rgb="FFFF2F92"/>
        <bgColor rgb="FFE5DFE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6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8" fontId="2" fillId="0" borderId="1" xfId="0" applyNumberFormat="1" applyFont="1" applyBorder="1" applyAlignment="1">
      <alignment horizontal="center" wrapText="1"/>
    </xf>
    <xf numFmtId="6" fontId="1" fillId="0" borderId="1" xfId="0" applyNumberFormat="1" applyFont="1" applyBorder="1" applyAlignment="1">
      <alignment wrapText="1"/>
    </xf>
    <xf numFmtId="44" fontId="1" fillId="0" borderId="1" xfId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8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8" fontId="1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0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Fill="1" applyBorder="1" applyAlignment="1">
      <alignment horizontal="center" wrapText="1"/>
    </xf>
    <xf numFmtId="44" fontId="5" fillId="0" borderId="0" xfId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6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/>
    <xf numFmtId="164" fontId="6" fillId="3" borderId="1" xfId="0" applyNumberFormat="1" applyFont="1" applyFill="1" applyBorder="1"/>
    <xf numFmtId="164" fontId="7" fillId="0" borderId="0" xfId="0" applyNumberFormat="1" applyFont="1"/>
    <xf numFmtId="165" fontId="5" fillId="0" borderId="0" xfId="0" applyNumberFormat="1" applyFont="1" applyFill="1" applyBorder="1" applyAlignment="1">
      <alignment horizontal="center" wrapText="1"/>
    </xf>
    <xf numFmtId="10" fontId="7" fillId="0" borderId="0" xfId="0" applyNumberFormat="1" applyFont="1"/>
    <xf numFmtId="6" fontId="5" fillId="0" borderId="0" xfId="0" applyNumberFormat="1" applyFont="1" applyFill="1" applyBorder="1"/>
    <xf numFmtId="8" fontId="5" fillId="0" borderId="0" xfId="0" applyNumberFormat="1" applyFont="1" applyFill="1" applyBorder="1"/>
    <xf numFmtId="44" fontId="5" fillId="0" borderId="0" xfId="0" applyNumberFormat="1" applyFont="1" applyFill="1" applyBorder="1"/>
    <xf numFmtId="165" fontId="5" fillId="0" borderId="0" xfId="0" applyNumberFormat="1" applyFont="1" applyFill="1" applyBorder="1"/>
    <xf numFmtId="0" fontId="8" fillId="0" borderId="0" xfId="0" applyFont="1"/>
    <xf numFmtId="165" fontId="9" fillId="0" borderId="0" xfId="0" applyNumberFormat="1" applyFont="1" applyAlignment="1">
      <alignment horizontal="center" vertical="center"/>
    </xf>
    <xf numFmtId="10" fontId="5" fillId="0" borderId="0" xfId="0" applyNumberFormat="1" applyFont="1"/>
    <xf numFmtId="0" fontId="9" fillId="0" borderId="0" xfId="0" applyFont="1" applyAlignment="1">
      <alignment horizontal="center" vertical="center"/>
    </xf>
    <xf numFmtId="0" fontId="8" fillId="4" borderId="1" xfId="0" applyFont="1" applyFill="1" applyBorder="1"/>
    <xf numFmtId="0" fontId="8" fillId="5" borderId="1" xfId="0" applyFont="1" applyFill="1" applyBorder="1"/>
    <xf numFmtId="0" fontId="8" fillId="6" borderId="1" xfId="0" applyFont="1" applyFill="1" applyBorder="1" applyAlignment="1">
      <alignment wrapText="1"/>
    </xf>
    <xf numFmtId="10" fontId="8" fillId="0" borderId="1" xfId="0" applyNumberFormat="1" applyFont="1" applyFill="1" applyBorder="1"/>
    <xf numFmtId="0" fontId="10" fillId="7" borderId="1" xfId="0" applyFont="1" applyFill="1" applyBorder="1"/>
    <xf numFmtId="6" fontId="6" fillId="0" borderId="1" xfId="0" applyNumberFormat="1" applyFont="1" applyFill="1" applyBorder="1"/>
    <xf numFmtId="0" fontId="11" fillId="0" borderId="0" xfId="0" applyFont="1" applyAlignment="1">
      <alignment horizontal="left" indent="1"/>
    </xf>
    <xf numFmtId="0" fontId="5" fillId="0" borderId="1" xfId="0" applyFont="1" applyBorder="1"/>
    <xf numFmtId="10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8" fontId="5" fillId="0" borderId="1" xfId="0" applyNumberFormat="1" applyFont="1" applyFill="1" applyBorder="1" applyAlignment="1">
      <alignment horizontal="center" wrapText="1"/>
    </xf>
    <xf numFmtId="6" fontId="5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right"/>
    </xf>
    <xf numFmtId="164" fontId="8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8" borderId="1" xfId="0" applyNumberFormat="1" applyFont="1" applyFill="1" applyBorder="1"/>
    <xf numFmtId="6" fontId="1" fillId="0" borderId="10" xfId="0" applyNumberFormat="1" applyFont="1" applyBorder="1"/>
    <xf numFmtId="0" fontId="1" fillId="9" borderId="9" xfId="0" applyFont="1" applyFill="1" applyBorder="1" applyAlignment="1">
      <alignment horizontal="right"/>
    </xf>
    <xf numFmtId="10" fontId="1" fillId="0" borderId="1" xfId="0" applyNumberFormat="1" applyFont="1" applyBorder="1"/>
    <xf numFmtId="44" fontId="1" fillId="9" borderId="9" xfId="0" applyNumberFormat="1" applyFont="1" applyFill="1" applyBorder="1" applyAlignment="1">
      <alignment horizontal="right"/>
    </xf>
    <xf numFmtId="0" fontId="1" fillId="0" borderId="10" xfId="0" applyFont="1" applyBorder="1"/>
    <xf numFmtId="10" fontId="1" fillId="10" borderId="9" xfId="0" applyNumberFormat="1" applyFont="1" applyFill="1" applyBorder="1" applyAlignment="1">
      <alignment horizontal="right"/>
    </xf>
    <xf numFmtId="0" fontId="1" fillId="10" borderId="9" xfId="0" applyFont="1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660400</xdr:colOff>
      <xdr:row>0</xdr:row>
      <xdr:rowOff>927100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EC6D4D-6C93-2246-94A0-D2E0484AE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65600" cy="92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0</xdr:rowOff>
    </xdr:from>
    <xdr:to>
      <xdr:col>0</xdr:col>
      <xdr:colOff>3806825</xdr:colOff>
      <xdr:row>1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B4E9ED-C134-2444-BF40-7336A10B3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0"/>
          <a:ext cx="4165600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selection activeCell="M5" sqref="M5"/>
    </sheetView>
  </sheetViews>
  <sheetFormatPr defaultColWidth="21" defaultRowHeight="12"/>
  <cols>
    <col min="1" max="1" width="46" style="1" customWidth="1"/>
    <col min="2" max="2" width="11" style="1" customWidth="1"/>
    <col min="3" max="3" width="14.85546875" style="1" customWidth="1"/>
    <col min="4" max="5" width="13.85546875" style="1" bestFit="1" customWidth="1"/>
    <col min="6" max="6" width="7.85546875" style="1" bestFit="1" customWidth="1"/>
    <col min="7" max="7" width="12.42578125" style="1" hidden="1" customWidth="1"/>
    <col min="8" max="8" width="19.85546875" style="1" hidden="1" customWidth="1"/>
    <col min="9" max="9" width="30.140625" style="1" hidden="1" customWidth="1"/>
    <col min="10" max="10" width="17.42578125" style="1" customWidth="1"/>
    <col min="11" max="13" width="21" style="1"/>
    <col min="14" max="14" width="10.42578125" style="1" bestFit="1" customWidth="1"/>
    <col min="15" max="16384" width="21" style="1"/>
  </cols>
  <sheetData>
    <row r="1" spans="1:18" ht="74.099999999999994" customHeight="1">
      <c r="A1" s="76"/>
      <c r="B1" s="76"/>
      <c r="C1" s="76"/>
      <c r="D1" s="15" t="s">
        <v>35</v>
      </c>
      <c r="E1" s="77"/>
      <c r="F1" s="77"/>
      <c r="G1" s="77"/>
      <c r="H1" s="77"/>
      <c r="I1" s="77"/>
      <c r="J1" s="77"/>
      <c r="K1" s="16"/>
      <c r="L1" s="16"/>
    </row>
    <row r="2" spans="1:18" ht="29.1" customHeight="1">
      <c r="A2" s="19"/>
      <c r="B2" s="19"/>
      <c r="C2" s="19"/>
      <c r="D2" s="63"/>
      <c r="E2" s="16"/>
      <c r="F2" s="16"/>
      <c r="G2" s="16"/>
      <c r="H2" s="16"/>
      <c r="I2" s="16"/>
      <c r="J2" s="16"/>
      <c r="K2" s="16"/>
      <c r="L2" s="16"/>
    </row>
    <row r="3" spans="1:18" ht="27.9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46</v>
      </c>
      <c r="K3" s="15" t="s">
        <v>12</v>
      </c>
      <c r="L3" s="15" t="s">
        <v>10</v>
      </c>
      <c r="M3" s="15" t="s">
        <v>11</v>
      </c>
      <c r="N3" s="15" t="s">
        <v>52</v>
      </c>
      <c r="O3" s="15" t="s">
        <v>13</v>
      </c>
      <c r="P3" s="15" t="s">
        <v>14</v>
      </c>
      <c r="Q3" s="15" t="s">
        <v>15</v>
      </c>
      <c r="R3" s="15" t="s">
        <v>16</v>
      </c>
    </row>
    <row r="4" spans="1:18" ht="20.100000000000001" customHeight="1">
      <c r="A4" s="3"/>
      <c r="B4" s="4"/>
      <c r="C4" s="4"/>
      <c r="D4" s="4"/>
      <c r="E4" s="4"/>
      <c r="F4" s="5"/>
      <c r="G4" s="5"/>
      <c r="H4" s="5"/>
      <c r="I4" s="6"/>
      <c r="J4" s="6"/>
      <c r="K4" s="6"/>
      <c r="L4" s="7">
        <v>500</v>
      </c>
      <c r="M4" s="7">
        <v>200000</v>
      </c>
      <c r="N4" s="71">
        <f>L4*12/M4</f>
        <v>0.03</v>
      </c>
      <c r="O4" s="8"/>
      <c r="P4" s="8"/>
      <c r="Q4" s="8"/>
      <c r="R4" s="8"/>
    </row>
    <row r="5" spans="1:18" ht="20.100000000000001" customHeight="1">
      <c r="A5" s="9"/>
      <c r="B5" s="10"/>
      <c r="C5" s="10"/>
      <c r="D5" s="10"/>
      <c r="E5" s="10"/>
      <c r="F5" s="11"/>
      <c r="G5" s="11"/>
      <c r="H5" s="11"/>
      <c r="I5" s="12"/>
      <c r="J5" s="12"/>
      <c r="K5" s="12"/>
      <c r="L5" s="7"/>
      <c r="M5" s="7"/>
      <c r="N5" s="71"/>
      <c r="O5" s="8"/>
      <c r="P5" s="8"/>
      <c r="Q5" s="8"/>
      <c r="R5" s="8"/>
    </row>
    <row r="6" spans="1:18" ht="20.100000000000001" customHeight="1">
      <c r="A6" s="9"/>
      <c r="B6" s="10"/>
      <c r="C6" s="10"/>
      <c r="D6" s="10"/>
      <c r="E6" s="10"/>
      <c r="F6" s="11"/>
      <c r="G6" s="11"/>
      <c r="H6" s="11"/>
      <c r="I6" s="13"/>
      <c r="J6" s="13"/>
      <c r="K6" s="13"/>
      <c r="L6" s="7"/>
      <c r="M6" s="7"/>
      <c r="N6" s="71"/>
      <c r="O6" s="8"/>
      <c r="P6" s="8"/>
      <c r="Q6" s="8"/>
      <c r="R6" s="8"/>
    </row>
    <row r="7" spans="1:18" ht="20.100000000000001" customHeight="1">
      <c r="A7" s="9"/>
      <c r="B7" s="10"/>
      <c r="C7" s="10"/>
      <c r="D7" s="10"/>
      <c r="E7" s="10"/>
      <c r="F7" s="11"/>
      <c r="G7" s="11"/>
      <c r="H7" s="11"/>
      <c r="I7" s="13"/>
      <c r="J7" s="13"/>
      <c r="K7" s="13"/>
      <c r="L7" s="7"/>
      <c r="M7" s="7"/>
      <c r="N7" s="71"/>
      <c r="O7" s="8"/>
      <c r="P7" s="8"/>
      <c r="Q7" s="8"/>
      <c r="R7" s="8"/>
    </row>
    <row r="8" spans="1:18" ht="20.100000000000001" customHeight="1">
      <c r="A8" s="9"/>
      <c r="B8" s="10"/>
      <c r="C8" s="10"/>
      <c r="D8" s="10"/>
      <c r="E8" s="10"/>
      <c r="F8" s="11"/>
      <c r="G8" s="11"/>
      <c r="H8" s="11"/>
      <c r="I8" s="9"/>
      <c r="J8" s="9"/>
      <c r="K8" s="9"/>
      <c r="L8" s="7"/>
      <c r="M8" s="7"/>
      <c r="N8" s="71"/>
      <c r="O8" s="8"/>
      <c r="P8" s="8"/>
      <c r="Q8" s="8"/>
      <c r="R8" s="8"/>
    </row>
    <row r="9" spans="1:18" ht="20.100000000000001" customHeight="1">
      <c r="A9" s="9"/>
      <c r="B9" s="10"/>
      <c r="C9" s="10"/>
      <c r="D9" s="10"/>
      <c r="E9" s="10"/>
      <c r="F9" s="11"/>
      <c r="G9" s="11"/>
      <c r="H9" s="11"/>
      <c r="I9" s="9"/>
      <c r="J9" s="9"/>
      <c r="K9" s="9"/>
      <c r="L9" s="7"/>
      <c r="M9" s="7"/>
      <c r="N9" s="71"/>
      <c r="O9" s="8"/>
      <c r="P9" s="8"/>
      <c r="Q9" s="8"/>
      <c r="R9" s="8"/>
    </row>
    <row r="10" spans="1:18" ht="20.100000000000001" customHeight="1">
      <c r="A10" s="9"/>
      <c r="B10" s="10"/>
      <c r="C10" s="10"/>
      <c r="D10" s="10"/>
      <c r="E10" s="10"/>
      <c r="F10" s="11"/>
      <c r="G10" s="11"/>
      <c r="H10" s="11"/>
      <c r="I10" s="12"/>
      <c r="J10" s="12"/>
      <c r="K10" s="12"/>
      <c r="L10" s="7"/>
      <c r="M10" s="7"/>
      <c r="N10" s="71"/>
      <c r="O10" s="8"/>
      <c r="P10" s="8"/>
      <c r="Q10" s="8"/>
      <c r="R10" s="8"/>
    </row>
    <row r="11" spans="1:18" ht="20.100000000000001" customHeight="1">
      <c r="A11" s="9"/>
      <c r="B11" s="10"/>
      <c r="C11" s="10"/>
      <c r="D11" s="10"/>
      <c r="E11" s="10"/>
      <c r="F11" s="11"/>
      <c r="G11" s="11"/>
      <c r="H11" s="11"/>
      <c r="I11" s="12"/>
      <c r="J11" s="12"/>
      <c r="K11" s="12"/>
      <c r="L11" s="7"/>
      <c r="M11" s="7"/>
      <c r="N11" s="71"/>
      <c r="O11" s="8"/>
      <c r="P11" s="8"/>
      <c r="Q11" s="8"/>
      <c r="R11" s="8"/>
    </row>
    <row r="12" spans="1:18" ht="20.100000000000001" customHeight="1">
      <c r="A12" s="9"/>
      <c r="B12" s="10"/>
      <c r="C12" s="10"/>
      <c r="D12" s="10"/>
      <c r="E12" s="10"/>
      <c r="F12" s="11"/>
      <c r="G12" s="11"/>
      <c r="H12" s="11"/>
      <c r="I12" s="9"/>
      <c r="J12" s="9"/>
      <c r="K12" s="9"/>
      <c r="L12" s="7"/>
      <c r="M12" s="7"/>
      <c r="N12" s="71"/>
      <c r="O12" s="8"/>
      <c r="P12" s="8"/>
      <c r="Q12" s="8"/>
      <c r="R12" s="8"/>
    </row>
    <row r="13" spans="1:18" ht="20.100000000000001" customHeight="1">
      <c r="A13" s="9"/>
      <c r="B13" s="10"/>
      <c r="C13" s="10"/>
      <c r="D13" s="10"/>
      <c r="E13" s="10"/>
      <c r="F13" s="11"/>
      <c r="G13" s="11"/>
      <c r="H13" s="11"/>
      <c r="I13" s="12"/>
      <c r="J13" s="12"/>
      <c r="K13" s="12"/>
      <c r="L13" s="7"/>
      <c r="M13" s="7"/>
      <c r="N13" s="71"/>
      <c r="O13" s="8"/>
      <c r="P13" s="8"/>
      <c r="Q13" s="8"/>
      <c r="R13" s="8"/>
    </row>
    <row r="14" spans="1:18" ht="20.100000000000001" customHeight="1">
      <c r="A14" s="9"/>
      <c r="B14" s="10"/>
      <c r="C14" s="10"/>
      <c r="D14" s="10"/>
      <c r="E14" s="10"/>
      <c r="F14" s="11"/>
      <c r="G14" s="11"/>
      <c r="H14" s="11"/>
      <c r="I14" s="9"/>
      <c r="J14" s="9"/>
      <c r="K14" s="9"/>
      <c r="L14" s="7"/>
      <c r="M14" s="7"/>
      <c r="N14" s="71"/>
      <c r="O14" s="8"/>
      <c r="P14" s="8"/>
      <c r="Q14" s="8"/>
      <c r="R14" s="8"/>
    </row>
    <row r="15" spans="1:18" ht="20.100000000000001" customHeight="1">
      <c r="A15" s="9"/>
      <c r="B15" s="10"/>
      <c r="C15" s="10"/>
      <c r="D15" s="10"/>
      <c r="E15" s="10"/>
      <c r="F15" s="11"/>
      <c r="G15" s="11"/>
      <c r="H15" s="11"/>
      <c r="I15" s="9"/>
      <c r="J15" s="9"/>
      <c r="K15" s="9"/>
      <c r="L15" s="7"/>
      <c r="M15" s="7"/>
      <c r="N15" s="71"/>
      <c r="O15" s="8"/>
      <c r="P15" s="8"/>
      <c r="Q15" s="8"/>
      <c r="R15" s="8"/>
    </row>
    <row r="16" spans="1:18" ht="20.100000000000001" customHeight="1">
      <c r="A16" s="9"/>
      <c r="B16" s="10"/>
      <c r="C16" s="10"/>
      <c r="D16" s="10"/>
      <c r="E16" s="10"/>
      <c r="F16" s="11"/>
      <c r="G16" s="11"/>
      <c r="H16" s="11"/>
      <c r="I16" s="9"/>
      <c r="J16" s="9"/>
      <c r="K16" s="9"/>
      <c r="L16" s="7"/>
      <c r="M16" s="7"/>
      <c r="N16" s="71"/>
      <c r="O16" s="8"/>
      <c r="P16" s="8"/>
      <c r="Q16" s="8"/>
      <c r="R16" s="8"/>
    </row>
    <row r="17" spans="1:18" ht="20.100000000000001" customHeight="1">
      <c r="A17" s="9"/>
      <c r="B17" s="10"/>
      <c r="C17" s="10"/>
      <c r="D17" s="10"/>
      <c r="E17" s="10"/>
      <c r="F17" s="11"/>
      <c r="G17" s="11"/>
      <c r="H17" s="11"/>
      <c r="I17" s="9"/>
      <c r="J17" s="9"/>
      <c r="K17" s="9"/>
      <c r="L17" s="7"/>
      <c r="M17" s="7"/>
      <c r="N17" s="71"/>
      <c r="O17" s="8"/>
      <c r="P17" s="8"/>
      <c r="Q17" s="8"/>
      <c r="R17" s="8"/>
    </row>
    <row r="18" spans="1:18" ht="20.100000000000001" customHeight="1">
      <c r="A18" s="9"/>
      <c r="B18" s="10"/>
      <c r="C18" s="10"/>
      <c r="D18" s="10"/>
      <c r="E18" s="10"/>
      <c r="F18" s="11"/>
      <c r="G18" s="11"/>
      <c r="H18" s="11"/>
      <c r="I18" s="9"/>
      <c r="J18" s="9"/>
      <c r="K18" s="9"/>
      <c r="L18" s="7"/>
      <c r="M18" s="7"/>
      <c r="N18" s="71"/>
      <c r="O18" s="8"/>
      <c r="P18" s="8"/>
      <c r="Q18" s="8"/>
      <c r="R18" s="8"/>
    </row>
    <row r="19" spans="1:18" ht="20.100000000000001" customHeight="1">
      <c r="A19" s="9"/>
      <c r="B19" s="10"/>
      <c r="C19" s="10"/>
      <c r="D19" s="10"/>
      <c r="E19" s="10"/>
      <c r="F19" s="11"/>
      <c r="G19" s="11"/>
      <c r="H19" s="11"/>
      <c r="I19" s="12"/>
      <c r="J19" s="12"/>
      <c r="K19" s="12"/>
      <c r="L19" s="7"/>
      <c r="M19" s="7"/>
      <c r="N19" s="71"/>
      <c r="O19" s="8"/>
      <c r="P19" s="8"/>
      <c r="Q19" s="8"/>
      <c r="R19" s="8"/>
    </row>
    <row r="20" spans="1:18" ht="20.100000000000001" customHeight="1" thickBot="1">
      <c r="A20" s="8"/>
      <c r="B20" s="8"/>
      <c r="C20" s="8"/>
      <c r="D20" s="8"/>
      <c r="E20" s="8"/>
      <c r="F20" s="8"/>
      <c r="G20" s="8"/>
      <c r="H20" s="14">
        <f>SUM(H4:H19)</f>
        <v>0</v>
      </c>
      <c r="I20" s="2" t="s">
        <v>0</v>
      </c>
      <c r="J20" s="2"/>
      <c r="K20" s="69"/>
      <c r="L20" s="7"/>
      <c r="M20" s="7"/>
      <c r="N20" s="8"/>
      <c r="O20" s="73"/>
      <c r="P20" s="8"/>
      <c r="Q20" s="8"/>
      <c r="R20" s="8"/>
    </row>
    <row r="21" spans="1:18" ht="12.75" thickBot="1">
      <c r="K21" s="70" t="s">
        <v>51</v>
      </c>
      <c r="L21" s="72">
        <f>SUM(L4:L20)</f>
        <v>500</v>
      </c>
      <c r="M21" s="72">
        <f>SUM(M4:M20)</f>
        <v>200000</v>
      </c>
      <c r="N21" s="74">
        <f>AVERAGE(N4:N20)</f>
        <v>0.03</v>
      </c>
      <c r="O21" s="75" t="s">
        <v>53</v>
      </c>
    </row>
  </sheetData>
  <mergeCells count="2">
    <mergeCell ref="A1:C1"/>
    <mergeCell ref="E1:J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opLeftCell="A6" workbookViewId="0">
      <selection activeCell="G31" sqref="G31"/>
    </sheetView>
  </sheetViews>
  <sheetFormatPr defaultColWidth="21" defaultRowHeight="12"/>
  <cols>
    <col min="1" max="1" width="62.28515625" style="24" bestFit="1" customWidth="1"/>
    <col min="2" max="2" width="20.42578125" style="24" bestFit="1" customWidth="1"/>
    <col min="3" max="3" width="14.85546875" style="24" customWidth="1"/>
    <col min="4" max="4" width="19.7109375" style="24" customWidth="1"/>
    <col min="5" max="5" width="15.7109375" style="24" customWidth="1"/>
    <col min="6" max="6" width="19.42578125" style="24" customWidth="1"/>
    <col min="7" max="7" width="15.140625" style="24" customWidth="1"/>
    <col min="8" max="8" width="19.85546875" style="24" customWidth="1"/>
    <col min="9" max="9" width="30.140625" style="24" customWidth="1"/>
    <col min="10" max="10" width="20.28515625" style="24" customWidth="1"/>
    <col min="11" max="16384" width="21" style="24"/>
  </cols>
  <sheetData>
    <row r="1" spans="1:16" ht="72" customHeight="1" thickBot="1">
      <c r="A1" s="23"/>
      <c r="B1" s="23"/>
      <c r="C1" s="23"/>
      <c r="D1" s="17" t="s">
        <v>1</v>
      </c>
      <c r="E1" s="78"/>
      <c r="F1" s="79"/>
      <c r="G1" s="80"/>
      <c r="H1" s="18" t="s">
        <v>11</v>
      </c>
      <c r="I1" s="66">
        <v>200000</v>
      </c>
      <c r="J1" s="18" t="s">
        <v>16</v>
      </c>
      <c r="K1" s="67"/>
    </row>
    <row r="2" spans="1:16" ht="24.95" customHeight="1">
      <c r="A2" s="25"/>
      <c r="B2" s="25"/>
      <c r="C2" s="25"/>
      <c r="D2" s="25"/>
      <c r="E2" s="20"/>
      <c r="F2" s="25"/>
      <c r="G2" s="25"/>
      <c r="H2" s="25"/>
      <c r="I2" s="25"/>
      <c r="J2" s="25"/>
      <c r="K2" s="25"/>
      <c r="L2" s="20"/>
      <c r="M2" s="26"/>
      <c r="N2" s="26"/>
      <c r="O2" s="26"/>
    </row>
    <row r="3" spans="1:16" ht="48">
      <c r="A3" s="15" t="s">
        <v>17</v>
      </c>
      <c r="B3" s="15" t="s">
        <v>10</v>
      </c>
      <c r="C3" s="26"/>
      <c r="D3" s="15" t="s">
        <v>37</v>
      </c>
      <c r="E3" s="15" t="s">
        <v>38</v>
      </c>
      <c r="F3" s="15" t="s">
        <v>39</v>
      </c>
      <c r="G3" s="15" t="s">
        <v>36</v>
      </c>
      <c r="H3" s="15" t="s">
        <v>36</v>
      </c>
      <c r="I3" s="15" t="s">
        <v>40</v>
      </c>
      <c r="J3" s="15" t="s">
        <v>49</v>
      </c>
      <c r="K3" s="57"/>
      <c r="L3" s="26"/>
      <c r="M3" s="26"/>
      <c r="N3" s="26"/>
      <c r="O3" s="26"/>
      <c r="P3" s="26"/>
    </row>
    <row r="4" spans="1:16" ht="20.100000000000001" customHeight="1">
      <c r="A4" s="21" t="s">
        <v>18</v>
      </c>
      <c r="B4" s="28">
        <v>450</v>
      </c>
      <c r="C4" s="27"/>
      <c r="D4" s="58"/>
      <c r="E4" s="59"/>
      <c r="F4" s="60"/>
      <c r="G4" s="61"/>
      <c r="H4" s="61"/>
      <c r="I4" s="62"/>
      <c r="J4" s="58"/>
      <c r="K4" s="32"/>
      <c r="L4" s="26"/>
      <c r="M4" s="26"/>
      <c r="N4" s="26"/>
      <c r="O4" s="26"/>
      <c r="P4" s="26"/>
    </row>
    <row r="5" spans="1:16" ht="20.100000000000001" customHeight="1">
      <c r="A5" s="21" t="s">
        <v>19</v>
      </c>
      <c r="B5" s="28">
        <v>450</v>
      </c>
      <c r="C5" s="27"/>
      <c r="D5" s="29"/>
      <c r="E5" s="30"/>
      <c r="F5" s="31"/>
      <c r="G5" s="31"/>
      <c r="H5" s="33"/>
      <c r="I5" s="33"/>
      <c r="J5" s="32"/>
      <c r="K5" s="26"/>
      <c r="L5" s="26"/>
      <c r="M5" s="26"/>
      <c r="N5" s="26"/>
      <c r="O5" s="26"/>
    </row>
    <row r="6" spans="1:16" ht="24" customHeight="1">
      <c r="A6" s="21" t="s">
        <v>20</v>
      </c>
      <c r="B6" s="28">
        <v>450</v>
      </c>
      <c r="C6" s="27"/>
      <c r="E6" s="30"/>
      <c r="F6" s="31"/>
      <c r="G6" s="31"/>
      <c r="H6" s="33"/>
      <c r="I6" s="33"/>
      <c r="J6" s="32"/>
      <c r="K6" s="26"/>
      <c r="L6" s="26"/>
      <c r="M6" s="26"/>
      <c r="N6" s="26"/>
      <c r="O6" s="26"/>
    </row>
    <row r="7" spans="1:16" ht="20.100000000000001" customHeight="1">
      <c r="A7" s="21" t="s">
        <v>21</v>
      </c>
      <c r="B7" s="28">
        <v>450</v>
      </c>
      <c r="C7" s="27"/>
      <c r="E7" s="30"/>
      <c r="F7" s="31"/>
      <c r="G7" s="31"/>
      <c r="H7" s="33"/>
      <c r="I7" s="33"/>
      <c r="J7" s="32"/>
      <c r="K7" s="26"/>
      <c r="L7" s="26"/>
      <c r="M7" s="26"/>
      <c r="N7" s="26"/>
      <c r="O7" s="26"/>
    </row>
    <row r="8" spans="1:16" ht="20.100000000000001" customHeight="1">
      <c r="A8" s="21" t="s">
        <v>22</v>
      </c>
      <c r="B8" s="28"/>
      <c r="C8" s="30"/>
      <c r="D8" s="31"/>
      <c r="E8" s="33"/>
      <c r="F8" s="33"/>
      <c r="G8" s="32"/>
      <c r="H8" s="26"/>
      <c r="I8" s="26"/>
      <c r="J8" s="26"/>
      <c r="K8" s="26"/>
      <c r="L8" s="26"/>
    </row>
    <row r="9" spans="1:16" ht="20.100000000000001" customHeight="1">
      <c r="A9" s="21" t="s">
        <v>41</v>
      </c>
      <c r="B9" s="28"/>
      <c r="C9" s="30"/>
      <c r="D9" s="31"/>
      <c r="E9" s="31"/>
      <c r="F9" s="34"/>
      <c r="G9" s="34"/>
      <c r="H9" s="32"/>
      <c r="I9" s="26"/>
      <c r="J9" s="26"/>
      <c r="K9" s="26"/>
      <c r="L9" s="26"/>
      <c r="M9" s="26"/>
    </row>
    <row r="10" spans="1:16" ht="20.100000000000001" customHeight="1">
      <c r="A10" s="21" t="s">
        <v>42</v>
      </c>
      <c r="B10" s="28"/>
      <c r="C10" s="30"/>
      <c r="D10" s="31"/>
      <c r="E10" s="31"/>
      <c r="F10" s="34"/>
      <c r="G10" s="34"/>
      <c r="H10" s="32"/>
      <c r="I10" s="26"/>
      <c r="J10" s="26"/>
      <c r="K10" s="26"/>
      <c r="L10" s="26"/>
      <c r="M10" s="26"/>
    </row>
    <row r="11" spans="1:16" ht="20.100000000000001" customHeight="1">
      <c r="A11" s="21" t="s">
        <v>43</v>
      </c>
      <c r="B11" s="28"/>
      <c r="C11" s="30"/>
      <c r="D11" s="31"/>
      <c r="E11" s="31"/>
      <c r="F11" s="34"/>
      <c r="G11" s="34"/>
      <c r="H11" s="32"/>
      <c r="I11" s="26"/>
      <c r="J11" s="26"/>
      <c r="K11" s="26"/>
      <c r="L11" s="26"/>
      <c r="M11" s="26"/>
    </row>
    <row r="12" spans="1:16" ht="20.100000000000001" customHeight="1">
      <c r="A12" s="21" t="s">
        <v>44</v>
      </c>
      <c r="B12" s="28"/>
      <c r="C12" s="27"/>
      <c r="E12" s="29"/>
      <c r="F12" s="29"/>
      <c r="G12" s="31"/>
      <c r="H12" s="31"/>
      <c r="I12" s="34"/>
      <c r="J12" s="34"/>
      <c r="K12" s="32"/>
      <c r="L12" s="26"/>
      <c r="M12" s="26"/>
      <c r="N12" s="26"/>
      <c r="O12" s="26"/>
      <c r="P12" s="26"/>
    </row>
    <row r="13" spans="1:16" ht="20.100000000000001" customHeight="1">
      <c r="A13" s="21" t="s">
        <v>45</v>
      </c>
      <c r="B13" s="28"/>
      <c r="C13" s="27"/>
      <c r="E13" s="29"/>
      <c r="F13" s="29"/>
      <c r="G13" s="31"/>
      <c r="H13" s="31"/>
      <c r="I13" s="35"/>
      <c r="J13" s="35"/>
      <c r="K13" s="32"/>
      <c r="L13" s="26"/>
      <c r="M13" s="26"/>
      <c r="N13" s="26"/>
      <c r="O13" s="26"/>
      <c r="P13" s="26"/>
    </row>
    <row r="14" spans="1:16" s="38" customFormat="1" ht="20.100000000000001" customHeight="1">
      <c r="A14" s="22"/>
      <c r="B14" s="36"/>
      <c r="C14" s="27"/>
      <c r="D14" s="27"/>
      <c r="E14" s="27"/>
      <c r="F14" s="37"/>
      <c r="G14" s="31"/>
      <c r="H14" s="31"/>
      <c r="I14" s="35"/>
      <c r="J14" s="35"/>
      <c r="K14" s="32"/>
      <c r="L14" s="26"/>
      <c r="M14" s="26"/>
      <c r="N14" s="26"/>
      <c r="O14" s="26"/>
      <c r="P14" s="26"/>
    </row>
    <row r="15" spans="1:16" s="38" customFormat="1" ht="20.100000000000001" customHeight="1">
      <c r="A15" s="51" t="s">
        <v>34</v>
      </c>
      <c r="B15" s="39">
        <f>SUM(B4:B13)*12</f>
        <v>21600</v>
      </c>
      <c r="D15" s="27"/>
      <c r="E15" s="27"/>
      <c r="F15" s="27"/>
      <c r="G15" s="31"/>
      <c r="H15" s="31"/>
      <c r="I15" s="33"/>
      <c r="J15" s="33"/>
      <c r="K15" s="32"/>
      <c r="L15" s="26"/>
      <c r="M15" s="26"/>
      <c r="N15" s="26"/>
      <c r="O15" s="26"/>
      <c r="P15" s="26"/>
    </row>
    <row r="16" spans="1:16" s="38" customFormat="1" ht="20.100000000000001" customHeight="1">
      <c r="A16" s="51" t="s">
        <v>31</v>
      </c>
      <c r="B16" s="39">
        <f>SUM(B4:B13)</f>
        <v>1800</v>
      </c>
      <c r="C16" s="40"/>
      <c r="D16" s="27"/>
      <c r="E16" s="27"/>
      <c r="F16" s="41"/>
      <c r="G16" s="31"/>
      <c r="H16" s="31"/>
      <c r="I16" s="35"/>
      <c r="J16" s="35"/>
      <c r="K16" s="32"/>
      <c r="L16" s="26"/>
      <c r="M16" s="26"/>
      <c r="N16" s="26"/>
      <c r="O16" s="26"/>
      <c r="P16" s="26"/>
    </row>
    <row r="17" spans="1:16" s="38" customFormat="1" ht="20.100000000000001" customHeight="1">
      <c r="A17" s="51" t="s">
        <v>32</v>
      </c>
      <c r="B17" s="39">
        <f>(B15*12)/I1</f>
        <v>1.296</v>
      </c>
      <c r="D17" s="27"/>
      <c r="E17" s="27"/>
      <c r="F17" s="27"/>
      <c r="G17" s="31"/>
      <c r="H17" s="31"/>
      <c r="I17" s="35"/>
      <c r="J17" s="35"/>
      <c r="K17" s="32"/>
      <c r="L17" s="26"/>
      <c r="M17" s="26"/>
      <c r="N17" s="26"/>
      <c r="O17" s="26"/>
      <c r="P17" s="26"/>
    </row>
    <row r="18" spans="1:16" s="38" customFormat="1" ht="20.100000000000001" customHeight="1">
      <c r="B18" s="42"/>
      <c r="D18" s="27"/>
      <c r="E18" s="27"/>
      <c r="F18" s="37"/>
      <c r="G18" s="31"/>
      <c r="H18" s="31"/>
      <c r="I18" s="35"/>
      <c r="J18" s="35"/>
      <c r="K18" s="32"/>
      <c r="L18" s="26"/>
      <c r="M18" s="26"/>
      <c r="N18" s="26"/>
      <c r="O18" s="26"/>
      <c r="P18" s="26"/>
    </row>
    <row r="19" spans="1:16" s="38" customFormat="1" ht="20.100000000000001" customHeight="1">
      <c r="A19" s="52" t="s">
        <v>50</v>
      </c>
      <c r="B19" s="68">
        <f>SUM(B9:B17)*10%/12</f>
        <v>195.01079999999999</v>
      </c>
      <c r="D19" s="27"/>
      <c r="E19" s="27"/>
      <c r="F19" s="37"/>
      <c r="G19" s="31"/>
      <c r="H19" s="31"/>
      <c r="I19" s="35"/>
      <c r="J19" s="35"/>
      <c r="K19" s="32"/>
      <c r="L19" s="26"/>
      <c r="M19" s="26"/>
      <c r="N19" s="26"/>
      <c r="O19" s="26"/>
      <c r="P19" s="26"/>
    </row>
    <row r="20" spans="1:16" s="38" customFormat="1" ht="20.100000000000001" customHeight="1">
      <c r="A20" s="52" t="s">
        <v>33</v>
      </c>
      <c r="B20" s="39">
        <f>B16-B19</f>
        <v>1604.9892</v>
      </c>
      <c r="D20" s="26"/>
      <c r="E20" s="26"/>
      <c r="F20" s="43"/>
      <c r="G20" s="26"/>
      <c r="H20" s="44"/>
      <c r="I20" s="43"/>
      <c r="J20" s="43"/>
      <c r="K20" s="45"/>
      <c r="L20" s="26"/>
      <c r="M20" s="26"/>
      <c r="N20" s="26"/>
      <c r="O20" s="26"/>
      <c r="P20" s="26"/>
    </row>
    <row r="21" spans="1:16" ht="20.100000000000001" customHeight="1">
      <c r="D21" s="26"/>
      <c r="E21" s="26"/>
      <c r="F21" s="43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20.100000000000001" customHeight="1">
      <c r="A22" s="53" t="s">
        <v>23</v>
      </c>
      <c r="B22" s="39">
        <v>50</v>
      </c>
      <c r="D22" s="26"/>
      <c r="E22" s="26"/>
      <c r="F22" s="4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20.100000000000001" customHeight="1">
      <c r="A23" s="53" t="s">
        <v>24</v>
      </c>
      <c r="B23" s="39">
        <v>50</v>
      </c>
      <c r="C23" s="47"/>
      <c r="D23" s="26"/>
      <c r="E23" s="26"/>
      <c r="F23" s="43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20.100000000000001" customHeight="1">
      <c r="A24" s="53" t="s">
        <v>25</v>
      </c>
      <c r="B24" s="39">
        <v>50</v>
      </c>
      <c r="C24" s="48"/>
      <c r="F24" s="49"/>
    </row>
    <row r="25" spans="1:16" ht="20.100000000000001" customHeight="1">
      <c r="A25" s="53" t="s">
        <v>26</v>
      </c>
      <c r="B25" s="39">
        <v>150</v>
      </c>
      <c r="C25" s="50"/>
      <c r="F25" s="49"/>
    </row>
    <row r="26" spans="1:16" ht="20.100000000000001" customHeight="1">
      <c r="A26" s="53" t="s">
        <v>27</v>
      </c>
      <c r="B26" s="39">
        <v>50</v>
      </c>
    </row>
    <row r="27" spans="1:16" ht="20.100000000000001" customHeight="1">
      <c r="A27" s="53" t="s">
        <v>28</v>
      </c>
      <c r="B27" s="39">
        <v>20</v>
      </c>
    </row>
    <row r="28" spans="1:16" ht="20.100000000000001" customHeight="1">
      <c r="A28" s="53" t="s">
        <v>47</v>
      </c>
      <c r="B28" s="39">
        <v>0</v>
      </c>
    </row>
    <row r="29" spans="1:16" ht="20.100000000000001" customHeight="1">
      <c r="A29" s="64" t="s">
        <v>48</v>
      </c>
      <c r="B29" s="65">
        <f>SUM(B22:B28)</f>
        <v>370</v>
      </c>
    </row>
    <row r="30" spans="1:16" ht="20.100000000000001" customHeight="1"/>
    <row r="31" spans="1:16" ht="20.100000000000001" customHeight="1">
      <c r="A31" s="55" t="s">
        <v>29</v>
      </c>
      <c r="B31" s="56">
        <f>B20-SUM(B22:B28)</f>
        <v>1234.9892</v>
      </c>
    </row>
    <row r="32" spans="1:16" ht="20.100000000000001" customHeight="1">
      <c r="A32" s="55" t="s">
        <v>30</v>
      </c>
      <c r="B32" s="54">
        <f>SUM(B31*12)/I1</f>
        <v>7.4099351999999993E-2</v>
      </c>
    </row>
    <row r="33" spans="2:2" ht="14.25">
      <c r="B33" s="47"/>
    </row>
    <row r="34" spans="2:2" ht="14.25">
      <c r="B34" s="47"/>
    </row>
    <row r="35" spans="2:2" ht="14.25">
      <c r="B35" s="47"/>
    </row>
  </sheetData>
  <mergeCells count="1">
    <mergeCell ref="E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</vt:lpstr>
      <vt:lpstr>HMO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Coughlin</dc:creator>
  <cp:lastModifiedBy>Anita Howard</cp:lastModifiedBy>
  <dcterms:created xsi:type="dcterms:W3CDTF">2021-12-17T10:49:16Z</dcterms:created>
  <dcterms:modified xsi:type="dcterms:W3CDTF">2022-02-22T13:34:48Z</dcterms:modified>
</cp:coreProperties>
</file>